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'Foaie1'!$A$1:$T$45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<sst xmlns="http://schemas.openxmlformats.org/spreadsheetml/2006/main" count="73" uniqueCount="54">
  <si>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</si>
  <si>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</si>
  <si>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</si>
  <si>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</si>
  <si>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</si>
  <si>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</si>
  <si>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</si>
  <si>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</si>
  <si>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</si>
  <si>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</si>
  <si>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</si>
  <si>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</si>
  <si>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</si>
  <si>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</si>
  <si>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</si>
  <si>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</si>
  <si>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</si>
  <si>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</si>
  <si>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</si>
  <si>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</si>
  <si>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</si>
  <si>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</si>
  <si>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</si>
  <si>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</si>
  <si>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</si>
  <si>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</si>
  <si>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</si>
  <si>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</si>
  <si>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</si>
  <si>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</si>
  <si>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</si>
  <si>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</si>
  <si>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</si>
  <si>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</si>
  <si>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</si>
  <si>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>TOTAL VAL CONTR IAN-DEC 2023</t>
  </si>
  <si>
    <t>PENTRU FURNIZORII DE SERVICII MEDICALE DE MEDICINA FIZICA SI DE REABILITARE DIN  AMBULATORIU</t>
  </si>
  <si>
    <t>SI FURNIZORII DE SERVICII MEDICALE DE ACUPUNCTURA, DIN UNITATI SANITARE AMBULATORII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</si>
  <si>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</si>
  <si>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</si>
  <si>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</si>
  <si>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</si>
  <si>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</si>
  <si>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</si>
  <si>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</si>
  <si>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</si>
  <si>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</si>
  <si>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</si>
  <si>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</si>
  <si>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</si>
  <si>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</si>
  <si>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</si>
  <si>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TRIM IV 2023</t>
  </si>
  <si>
    <t>SITUATIA VALORILOR DE CONTRACT ACTUALIZATE LA DATA DE 18.12.2023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</si>
</sst>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5.00390625" style="19" customWidth="1"/>
    <col min="2" max="2" width="56.5742187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8515625" style="2" customWidth="1"/>
    <col min="14" max="14" width="13.28125" style="2" customWidth="1"/>
    <col min="15" max="15" width="13.57421875" style="2" customWidth="1"/>
    <col min="16" max="16" width="13.421875" style="2" customWidth="1"/>
    <col min="17" max="17" width="13.00390625" style="2" customWidth="1"/>
    <col min="18" max="18" width="12.8515625" style="2" customWidth="1"/>
    <col min="19" max="19" width="15.00390625" style="2" customWidth="1"/>
    <col min="20" max="16384" width="9.140625" style="2" customWidth="1"/>
  </cols>
  <sheetData>
    <row r="2" ht="12.75">
      <c r="F2" s="27" t="s">
        <v>53</v>
      </c>
    </row>
    <row r="3" ht="12.75">
      <c r="F3" s="27" t="s">
        <v>36</v>
      </c>
    </row>
    <row r="4" ht="12.75">
      <c r="F4" s="27" t="s">
        <v>37</v>
      </c>
    </row>
    <row r="5" ht="12.75">
      <c r="B5" s="9"/>
    </row>
    <row r="6" spans="1:2" ht="12.75">
      <c r="A6" s="1" t="s">
        <v>34</v>
      </c>
      <c r="B6" s="13"/>
    </row>
    <row r="7" spans="1:19" ht="57" customHeight="1">
      <c r="A7" s="21" t="s">
        <v>21</v>
      </c>
      <c r="B7" s="11" t="s">
        <v>22</v>
      </c>
      <c r="C7" s="28" t="s">
        <v>38</v>
      </c>
      <c r="D7" s="28" t="s">
        <v>39</v>
      </c>
      <c r="E7" s="28" t="s">
        <v>40</v>
      </c>
      <c r="F7" s="29" t="s">
        <v>29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35</v>
      </c>
    </row>
    <row r="8" spans="1:19" s="1" customFormat="1" ht="24.75" customHeight="1">
      <c r="A8" s="21">
        <v>1</v>
      </c>
      <c r="B8" s="11" t="s">
        <v>12</v>
      </c>
      <c r="C8" s="10">
        <v>15501.5</v>
      </c>
      <c r="D8" s="10">
        <v>16156</v>
      </c>
      <c r="E8" s="10">
        <v>11840.5</v>
      </c>
      <c r="F8" s="10">
        <v>43498</v>
      </c>
      <c r="G8" s="10">
        <v>13601</v>
      </c>
      <c r="H8" s="10">
        <v>15459.5</v>
      </c>
      <c r="I8" s="10">
        <v>13181</v>
      </c>
      <c r="J8" s="10">
        <v>42241.5</v>
      </c>
      <c r="K8" s="10">
        <v>44225</v>
      </c>
      <c r="L8" s="10">
        <v>43827.5</v>
      </c>
      <c r="M8" s="10">
        <v>46855</v>
      </c>
      <c r="N8" s="10">
        <v>134907.5</v>
      </c>
      <c r="O8" s="10">
        <v>47535</v>
      </c>
      <c r="P8" s="10">
        <v>46057.5</v>
      </c>
      <c r="Q8" s="10">
        <v>54060</v>
      </c>
      <c r="R8" s="10">
        <v>147652.5</v>
      </c>
      <c r="S8" s="10">
        <f aca="true" t="shared" si="0" ref="S8:S33">F8+J8+N8+R8</f>
        <v>368299.5</v>
      </c>
    </row>
    <row r="9" spans="1:19" s="1" customFormat="1" ht="24.75" customHeight="1">
      <c r="A9" s="21">
        <v>2</v>
      </c>
      <c r="B9" s="11" t="s">
        <v>8</v>
      </c>
      <c r="C9" s="10">
        <v>7525</v>
      </c>
      <c r="D9" s="10">
        <v>8015</v>
      </c>
      <c r="E9" s="10">
        <v>6258</v>
      </c>
      <c r="F9" s="10">
        <v>21798</v>
      </c>
      <c r="G9" s="10">
        <v>7210</v>
      </c>
      <c r="H9" s="10">
        <v>7588</v>
      </c>
      <c r="I9" s="10">
        <v>7336</v>
      </c>
      <c r="J9" s="10">
        <v>22134</v>
      </c>
      <c r="K9" s="10">
        <v>22020</v>
      </c>
      <c r="L9" s="10">
        <v>22575</v>
      </c>
      <c r="M9" s="10">
        <v>24360</v>
      </c>
      <c r="N9" s="10">
        <v>68955</v>
      </c>
      <c r="O9" s="10">
        <v>20545</v>
      </c>
      <c r="P9" s="10">
        <v>19350</v>
      </c>
      <c r="Q9" s="10">
        <v>27210</v>
      </c>
      <c r="R9" s="10">
        <v>67105</v>
      </c>
      <c r="S9" s="10">
        <f t="shared" si="0"/>
        <v>179992</v>
      </c>
    </row>
    <row r="10" spans="1:19" s="1" customFormat="1" ht="24.75" customHeight="1">
      <c r="A10" s="21">
        <v>3</v>
      </c>
      <c r="B10" s="11" t="s">
        <v>7</v>
      </c>
      <c r="C10" s="10">
        <v>11438</v>
      </c>
      <c r="D10" s="10">
        <v>11466</v>
      </c>
      <c r="E10" s="10">
        <v>11284</v>
      </c>
      <c r="F10" s="10">
        <v>34188</v>
      </c>
      <c r="G10" s="10">
        <v>11998</v>
      </c>
      <c r="H10" s="10">
        <v>11116</v>
      </c>
      <c r="I10" s="10">
        <v>11116</v>
      </c>
      <c r="J10" s="10">
        <v>34230</v>
      </c>
      <c r="K10" s="10">
        <v>31070</v>
      </c>
      <c r="L10" s="10">
        <v>31390</v>
      </c>
      <c r="M10" s="10">
        <v>31350</v>
      </c>
      <c r="N10" s="10">
        <v>93810</v>
      </c>
      <c r="O10" s="10">
        <v>33080</v>
      </c>
      <c r="P10" s="10">
        <v>31880</v>
      </c>
      <c r="Q10" s="10">
        <v>37540</v>
      </c>
      <c r="R10" s="10">
        <v>102500</v>
      </c>
      <c r="S10" s="10">
        <f t="shared" si="0"/>
        <v>264728</v>
      </c>
    </row>
    <row r="11" spans="1:19" s="1" customFormat="1" ht="24.75" customHeight="1">
      <c r="A11" s="21">
        <v>4</v>
      </c>
      <c r="B11" s="11" t="s">
        <v>28</v>
      </c>
      <c r="C11" s="10">
        <v>5180</v>
      </c>
      <c r="D11" s="10">
        <v>5684</v>
      </c>
      <c r="E11" s="10">
        <v>5782</v>
      </c>
      <c r="F11" s="10">
        <v>16646</v>
      </c>
      <c r="G11" s="10">
        <v>5348</v>
      </c>
      <c r="H11" s="10">
        <v>5600</v>
      </c>
      <c r="I11" s="10">
        <v>5376</v>
      </c>
      <c r="J11" s="10">
        <v>16324</v>
      </c>
      <c r="K11" s="10">
        <v>13380</v>
      </c>
      <c r="L11" s="10">
        <v>13380</v>
      </c>
      <c r="M11" s="10">
        <v>13500</v>
      </c>
      <c r="N11" s="10">
        <v>40260</v>
      </c>
      <c r="O11" s="10">
        <v>14240</v>
      </c>
      <c r="P11" s="10">
        <v>13200</v>
      </c>
      <c r="Q11" s="10">
        <v>16680</v>
      </c>
      <c r="R11" s="10">
        <v>44120</v>
      </c>
      <c r="S11" s="10">
        <f t="shared" si="0"/>
        <v>117350</v>
      </c>
    </row>
    <row r="12" spans="1:19" s="1" customFormat="1" ht="24.75" customHeight="1">
      <c r="A12" s="21">
        <v>5</v>
      </c>
      <c r="B12" s="11" t="s">
        <v>6</v>
      </c>
      <c r="C12" s="10">
        <v>8368.5</v>
      </c>
      <c r="D12" s="10">
        <v>8368.5</v>
      </c>
      <c r="E12" s="10">
        <v>9156</v>
      </c>
      <c r="F12" s="10">
        <v>25893</v>
      </c>
      <c r="G12" s="10">
        <v>9502.5</v>
      </c>
      <c r="H12" s="10">
        <v>8410.5</v>
      </c>
      <c r="I12" s="10">
        <v>8988</v>
      </c>
      <c r="J12" s="10">
        <v>26901</v>
      </c>
      <c r="K12" s="10">
        <v>22390</v>
      </c>
      <c r="L12" s="10">
        <v>22240</v>
      </c>
      <c r="M12" s="10">
        <v>23242.5</v>
      </c>
      <c r="N12" s="10">
        <v>67872.5</v>
      </c>
      <c r="O12" s="10">
        <v>23735</v>
      </c>
      <c r="P12" s="10">
        <v>22855</v>
      </c>
      <c r="Q12" s="10">
        <v>26920</v>
      </c>
      <c r="R12" s="10">
        <v>73510</v>
      </c>
      <c r="S12" s="10">
        <f t="shared" si="0"/>
        <v>194176.5</v>
      </c>
    </row>
    <row r="13" spans="1:19" s="1" customFormat="1" ht="24.75" customHeight="1">
      <c r="A13" s="21"/>
      <c r="B13" s="11" t="s">
        <v>18</v>
      </c>
      <c r="C13" s="10">
        <v>14504</v>
      </c>
      <c r="D13" s="10">
        <v>14504</v>
      </c>
      <c r="E13" s="10">
        <v>14294</v>
      </c>
      <c r="F13" s="10">
        <v>43302</v>
      </c>
      <c r="G13" s="10">
        <v>15204</v>
      </c>
      <c r="H13" s="10">
        <v>14084</v>
      </c>
      <c r="I13" s="10">
        <v>14084</v>
      </c>
      <c r="J13" s="10">
        <v>43372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0"/>
        <v>86674</v>
      </c>
    </row>
    <row r="14" spans="1:19" s="1" customFormat="1" ht="24.75" customHeight="1">
      <c r="A14" s="21">
        <v>6</v>
      </c>
      <c r="B14" s="11" t="s">
        <v>0</v>
      </c>
      <c r="C14" s="10">
        <v>7378</v>
      </c>
      <c r="D14" s="10">
        <v>7378</v>
      </c>
      <c r="E14" s="10">
        <v>7266</v>
      </c>
      <c r="F14" s="10">
        <v>22022</v>
      </c>
      <c r="G14" s="10">
        <v>7630</v>
      </c>
      <c r="H14" s="10">
        <v>7252</v>
      </c>
      <c r="I14" s="10">
        <v>7154</v>
      </c>
      <c r="J14" s="10">
        <v>22036</v>
      </c>
      <c r="K14" s="10">
        <v>17705</v>
      </c>
      <c r="L14" s="10">
        <v>18570</v>
      </c>
      <c r="M14" s="10">
        <v>19417.5</v>
      </c>
      <c r="N14" s="10">
        <v>55692.5</v>
      </c>
      <c r="O14" s="10">
        <v>19857.5</v>
      </c>
      <c r="P14" s="10">
        <v>18960</v>
      </c>
      <c r="Q14" s="10">
        <v>22360</v>
      </c>
      <c r="R14" s="10">
        <v>61177.5</v>
      </c>
      <c r="S14" s="10">
        <f t="shared" si="0"/>
        <v>160928</v>
      </c>
    </row>
    <row r="15" spans="1:19" s="1" customFormat="1" ht="24.75" customHeight="1">
      <c r="A15" s="21">
        <v>7</v>
      </c>
      <c r="B15" s="11" t="s">
        <v>11</v>
      </c>
      <c r="C15" s="10">
        <v>4284</v>
      </c>
      <c r="D15" s="10">
        <v>2856</v>
      </c>
      <c r="E15" s="10">
        <v>7728</v>
      </c>
      <c r="F15" s="10">
        <v>14868</v>
      </c>
      <c r="G15" s="10">
        <v>3906</v>
      </c>
      <c r="H15" s="10">
        <v>7476</v>
      </c>
      <c r="I15" s="10">
        <v>5796</v>
      </c>
      <c r="J15" s="10">
        <v>17178</v>
      </c>
      <c r="K15" s="10">
        <v>7840</v>
      </c>
      <c r="L15" s="10">
        <v>12000</v>
      </c>
      <c r="M15" s="10">
        <v>12560</v>
      </c>
      <c r="N15" s="10">
        <v>32400</v>
      </c>
      <c r="O15" s="10">
        <v>10080</v>
      </c>
      <c r="P15" s="10">
        <v>9840</v>
      </c>
      <c r="Q15" s="10">
        <v>14290</v>
      </c>
      <c r="R15" s="10">
        <v>34210</v>
      </c>
      <c r="S15" s="10">
        <f t="shared" si="0"/>
        <v>98656</v>
      </c>
    </row>
    <row r="16" spans="1:19" s="1" customFormat="1" ht="24.75" customHeight="1">
      <c r="A16" s="21">
        <v>8</v>
      </c>
      <c r="B16" s="11" t="s">
        <v>26</v>
      </c>
      <c r="C16" s="10">
        <v>5838</v>
      </c>
      <c r="D16" s="10">
        <v>5838</v>
      </c>
      <c r="E16" s="10">
        <v>5754</v>
      </c>
      <c r="F16" s="10">
        <v>17430</v>
      </c>
      <c r="G16" s="10">
        <v>6111</v>
      </c>
      <c r="H16" s="10">
        <v>5659.5</v>
      </c>
      <c r="I16" s="10">
        <v>5670</v>
      </c>
      <c r="J16" s="10">
        <v>17440.5</v>
      </c>
      <c r="K16" s="10">
        <v>16000</v>
      </c>
      <c r="L16" s="10">
        <v>16145</v>
      </c>
      <c r="M16" s="10">
        <v>16125</v>
      </c>
      <c r="N16" s="10">
        <v>48270</v>
      </c>
      <c r="O16" s="10">
        <v>17000</v>
      </c>
      <c r="P16" s="10">
        <v>16420</v>
      </c>
      <c r="Q16" s="10">
        <v>19320</v>
      </c>
      <c r="R16" s="10">
        <v>52740</v>
      </c>
      <c r="S16" s="10">
        <f t="shared" si="0"/>
        <v>135880.5</v>
      </c>
    </row>
    <row r="17" spans="1:19" s="1" customFormat="1" ht="24.75" customHeight="1">
      <c r="A17" s="21">
        <v>9</v>
      </c>
      <c r="B17" s="11" t="s">
        <v>17</v>
      </c>
      <c r="C17" s="10">
        <v>6699</v>
      </c>
      <c r="D17" s="10">
        <v>6699</v>
      </c>
      <c r="E17" s="10">
        <v>6300</v>
      </c>
      <c r="F17" s="10">
        <v>19698</v>
      </c>
      <c r="G17" s="10">
        <v>6699</v>
      </c>
      <c r="H17" s="10">
        <v>6195</v>
      </c>
      <c r="I17" s="10">
        <v>6195</v>
      </c>
      <c r="J17" s="10">
        <v>19089</v>
      </c>
      <c r="K17" s="10">
        <v>15587.5</v>
      </c>
      <c r="L17" s="10">
        <v>16240</v>
      </c>
      <c r="M17" s="10">
        <v>16665</v>
      </c>
      <c r="N17" s="10">
        <v>48492.5</v>
      </c>
      <c r="O17" s="10">
        <v>17090</v>
      </c>
      <c r="P17" s="10">
        <v>16475</v>
      </c>
      <c r="Q17" s="10">
        <v>19400</v>
      </c>
      <c r="R17" s="10">
        <v>52965</v>
      </c>
      <c r="S17" s="10">
        <f t="shared" si="0"/>
        <v>140244.5</v>
      </c>
    </row>
    <row r="18" spans="1:19" s="1" customFormat="1" ht="24.75" customHeight="1">
      <c r="A18" s="21">
        <v>10</v>
      </c>
      <c r="B18" s="8" t="s">
        <v>16</v>
      </c>
      <c r="C18" s="10">
        <v>10164</v>
      </c>
      <c r="D18" s="10">
        <v>10178</v>
      </c>
      <c r="E18" s="10">
        <v>10080</v>
      </c>
      <c r="F18" s="10">
        <v>30422</v>
      </c>
      <c r="G18" s="10">
        <v>8848</v>
      </c>
      <c r="H18" s="10">
        <v>10962</v>
      </c>
      <c r="I18" s="10">
        <v>9730</v>
      </c>
      <c r="J18" s="10">
        <v>29540</v>
      </c>
      <c r="K18" s="10">
        <v>27870</v>
      </c>
      <c r="L18" s="10">
        <v>28890</v>
      </c>
      <c r="M18" s="10">
        <v>31060</v>
      </c>
      <c r="N18" s="10">
        <v>87820</v>
      </c>
      <c r="O18" s="10">
        <v>29240</v>
      </c>
      <c r="P18" s="10">
        <v>28992.5</v>
      </c>
      <c r="Q18" s="10">
        <v>35250</v>
      </c>
      <c r="R18" s="10">
        <v>93482.5</v>
      </c>
      <c r="S18" s="10">
        <f t="shared" si="0"/>
        <v>241264.5</v>
      </c>
    </row>
    <row r="19" spans="1:19" s="1" customFormat="1" ht="24.75" customHeight="1">
      <c r="A19" s="21">
        <v>11</v>
      </c>
      <c r="B19" s="11" t="s">
        <v>15</v>
      </c>
      <c r="C19" s="10">
        <v>2268</v>
      </c>
      <c r="D19" s="10">
        <v>3213</v>
      </c>
      <c r="E19" s="10">
        <v>2310</v>
      </c>
      <c r="F19" s="10">
        <v>7791</v>
      </c>
      <c r="G19" s="10">
        <v>2331</v>
      </c>
      <c r="H19" s="10">
        <v>4620</v>
      </c>
      <c r="I19" s="10">
        <v>3549</v>
      </c>
      <c r="J19" s="10">
        <v>10500</v>
      </c>
      <c r="K19" s="10">
        <v>4725</v>
      </c>
      <c r="L19" s="10">
        <v>6327.5</v>
      </c>
      <c r="M19" s="10">
        <v>3075</v>
      </c>
      <c r="N19" s="10">
        <v>14127.5</v>
      </c>
      <c r="O19" s="10">
        <v>9920</v>
      </c>
      <c r="P19" s="10">
        <v>9672.5</v>
      </c>
      <c r="Q19" s="10">
        <v>13250</v>
      </c>
      <c r="R19" s="10">
        <v>32842.5</v>
      </c>
      <c r="S19" s="10">
        <f t="shared" si="0"/>
        <v>65261</v>
      </c>
    </row>
    <row r="20" spans="1:19" s="1" customFormat="1" ht="24.75" customHeight="1">
      <c r="A20" s="21">
        <v>12</v>
      </c>
      <c r="B20" s="11" t="s">
        <v>27</v>
      </c>
      <c r="C20" s="10">
        <v>22218</v>
      </c>
      <c r="D20" s="10">
        <v>22270.5</v>
      </c>
      <c r="E20" s="10">
        <v>22907.5</v>
      </c>
      <c r="F20" s="10">
        <v>67396</v>
      </c>
      <c r="G20" s="10">
        <v>24332</v>
      </c>
      <c r="H20" s="10">
        <v>22526</v>
      </c>
      <c r="I20" s="10">
        <v>22386</v>
      </c>
      <c r="J20" s="10">
        <v>69244</v>
      </c>
      <c r="K20" s="10">
        <v>70117.5</v>
      </c>
      <c r="L20" s="10">
        <v>70070</v>
      </c>
      <c r="M20" s="10">
        <v>70045</v>
      </c>
      <c r="N20" s="10">
        <v>210232.5</v>
      </c>
      <c r="O20" s="10">
        <v>75207.5</v>
      </c>
      <c r="P20" s="10">
        <v>71930</v>
      </c>
      <c r="Q20" s="10">
        <v>84710</v>
      </c>
      <c r="R20" s="10">
        <v>231847.5</v>
      </c>
      <c r="S20" s="10">
        <f t="shared" si="0"/>
        <v>578720</v>
      </c>
    </row>
    <row r="21" spans="1:19" s="1" customFormat="1" ht="24.75" customHeight="1">
      <c r="A21" s="21">
        <v>13</v>
      </c>
      <c r="B21" s="11" t="s">
        <v>23</v>
      </c>
      <c r="C21" s="10">
        <v>8862</v>
      </c>
      <c r="D21" s="10">
        <v>8862</v>
      </c>
      <c r="E21" s="10">
        <v>14364</v>
      </c>
      <c r="F21" s="10">
        <v>32088</v>
      </c>
      <c r="G21" s="10">
        <v>15862</v>
      </c>
      <c r="H21" s="10">
        <v>15036</v>
      </c>
      <c r="I21" s="10">
        <v>15036</v>
      </c>
      <c r="J21" s="10">
        <v>45934</v>
      </c>
      <c r="K21" s="10">
        <v>30340</v>
      </c>
      <c r="L21" s="10">
        <v>39180</v>
      </c>
      <c r="M21" s="10">
        <v>47650</v>
      </c>
      <c r="N21" s="10">
        <v>117170</v>
      </c>
      <c r="O21" s="10">
        <v>41340</v>
      </c>
      <c r="P21" s="10">
        <v>35230</v>
      </c>
      <c r="Q21" s="10">
        <v>25830</v>
      </c>
      <c r="R21" s="10">
        <v>102400</v>
      </c>
      <c r="S21" s="10">
        <f t="shared" si="0"/>
        <v>297592</v>
      </c>
    </row>
    <row r="22" spans="1:19" s="1" customFormat="1" ht="24.75" customHeight="1">
      <c r="A22" s="21">
        <v>14</v>
      </c>
      <c r="B22" s="11" t="s">
        <v>19</v>
      </c>
      <c r="C22" s="10">
        <v>11704</v>
      </c>
      <c r="D22" s="10">
        <v>11704</v>
      </c>
      <c r="E22" s="10">
        <v>11550</v>
      </c>
      <c r="F22" s="10">
        <v>34958</v>
      </c>
      <c r="G22" s="10">
        <v>9324</v>
      </c>
      <c r="H22" s="10">
        <v>14322</v>
      </c>
      <c r="I22" s="10">
        <v>11368</v>
      </c>
      <c r="J22" s="10">
        <v>35014</v>
      </c>
      <c r="K22" s="10">
        <v>29035</v>
      </c>
      <c r="L22" s="10">
        <v>29350</v>
      </c>
      <c r="M22" s="10">
        <v>29045</v>
      </c>
      <c r="N22" s="10">
        <v>87430</v>
      </c>
      <c r="O22" s="10">
        <v>31057.5</v>
      </c>
      <c r="P22" s="10">
        <v>29902.5</v>
      </c>
      <c r="Q22" s="10">
        <v>35090</v>
      </c>
      <c r="R22" s="10">
        <v>96050</v>
      </c>
      <c r="S22" s="10">
        <f t="shared" si="0"/>
        <v>253452</v>
      </c>
    </row>
    <row r="23" spans="1:19" s="1" customFormat="1" ht="24.75" customHeight="1">
      <c r="A23" s="21">
        <v>15</v>
      </c>
      <c r="B23" s="11" t="s">
        <v>13</v>
      </c>
      <c r="C23" s="10">
        <v>4970</v>
      </c>
      <c r="D23" s="10">
        <v>4900</v>
      </c>
      <c r="E23" s="10">
        <v>4970</v>
      </c>
      <c r="F23" s="10">
        <v>14840</v>
      </c>
      <c r="G23" s="10">
        <v>5208</v>
      </c>
      <c r="H23" s="10">
        <v>4830</v>
      </c>
      <c r="I23" s="10">
        <v>4830</v>
      </c>
      <c r="J23" s="10">
        <v>14868</v>
      </c>
      <c r="K23" s="10">
        <v>13980</v>
      </c>
      <c r="L23" s="10">
        <v>13980</v>
      </c>
      <c r="M23" s="10">
        <v>14190</v>
      </c>
      <c r="N23" s="10">
        <v>42150</v>
      </c>
      <c r="O23" s="10">
        <v>14870</v>
      </c>
      <c r="P23" s="10">
        <v>14380</v>
      </c>
      <c r="Q23" s="10">
        <v>16880</v>
      </c>
      <c r="R23" s="10">
        <v>46130</v>
      </c>
      <c r="S23" s="10">
        <f t="shared" si="0"/>
        <v>117988</v>
      </c>
    </row>
    <row r="24" spans="1:19" s="1" customFormat="1" ht="24.75" customHeight="1">
      <c r="A24" s="21">
        <v>16</v>
      </c>
      <c r="B24" s="11" t="s">
        <v>14</v>
      </c>
      <c r="C24" s="10">
        <v>22932</v>
      </c>
      <c r="D24" s="10">
        <v>23478</v>
      </c>
      <c r="E24" s="10">
        <v>22890</v>
      </c>
      <c r="F24" s="10">
        <v>69300</v>
      </c>
      <c r="G24" s="10">
        <v>24318</v>
      </c>
      <c r="H24" s="10">
        <v>22512</v>
      </c>
      <c r="I24" s="10">
        <v>22428</v>
      </c>
      <c r="J24" s="10">
        <v>69258</v>
      </c>
      <c r="K24" s="10">
        <v>60602.5</v>
      </c>
      <c r="L24" s="10">
        <v>61440</v>
      </c>
      <c r="M24" s="10">
        <v>53600</v>
      </c>
      <c r="N24" s="10">
        <v>175642.5</v>
      </c>
      <c r="O24" s="10">
        <v>60800</v>
      </c>
      <c r="P24" s="10">
        <v>62800</v>
      </c>
      <c r="Q24" s="10">
        <v>76470</v>
      </c>
      <c r="R24" s="10">
        <v>200070</v>
      </c>
      <c r="S24" s="10">
        <f t="shared" si="0"/>
        <v>514270.5</v>
      </c>
    </row>
    <row r="25" spans="1:19" s="1" customFormat="1" ht="24.75" customHeight="1">
      <c r="A25" s="21">
        <v>17</v>
      </c>
      <c r="B25" s="11" t="s">
        <v>24</v>
      </c>
      <c r="C25" s="10">
        <v>11564</v>
      </c>
      <c r="D25" s="10">
        <v>11564</v>
      </c>
      <c r="E25" s="10">
        <v>11396</v>
      </c>
      <c r="F25" s="10">
        <v>34524</v>
      </c>
      <c r="G25" s="10">
        <v>11256</v>
      </c>
      <c r="H25" s="10">
        <v>11956</v>
      </c>
      <c r="I25" s="10">
        <v>11228</v>
      </c>
      <c r="J25" s="10">
        <v>34440</v>
      </c>
      <c r="K25" s="10">
        <v>33995</v>
      </c>
      <c r="L25" s="10">
        <v>34297.5</v>
      </c>
      <c r="M25" s="10">
        <v>34480</v>
      </c>
      <c r="N25" s="10">
        <v>102772.5</v>
      </c>
      <c r="O25" s="10">
        <v>35827.5</v>
      </c>
      <c r="P25" s="10">
        <v>35270</v>
      </c>
      <c r="Q25" s="10">
        <v>41100</v>
      </c>
      <c r="R25" s="10">
        <v>112197.5</v>
      </c>
      <c r="S25" s="10">
        <f t="shared" si="0"/>
        <v>283934</v>
      </c>
    </row>
    <row r="26" spans="1:19" s="1" customFormat="1" ht="24.75" customHeight="1">
      <c r="A26" s="21">
        <v>18</v>
      </c>
      <c r="B26" s="11" t="s">
        <v>9</v>
      </c>
      <c r="C26" s="10">
        <v>5992</v>
      </c>
      <c r="D26" s="10">
        <v>6020</v>
      </c>
      <c r="E26" s="10">
        <v>5922</v>
      </c>
      <c r="F26" s="10">
        <v>17934</v>
      </c>
      <c r="G26" s="10">
        <v>6300</v>
      </c>
      <c r="H26" s="10">
        <v>5838</v>
      </c>
      <c r="I26" s="10">
        <v>5838</v>
      </c>
      <c r="J26" s="10">
        <v>17976</v>
      </c>
      <c r="K26" s="10">
        <v>16400</v>
      </c>
      <c r="L26" s="10">
        <v>16570</v>
      </c>
      <c r="M26" s="10">
        <v>16400</v>
      </c>
      <c r="N26" s="10">
        <v>49370</v>
      </c>
      <c r="O26" s="10">
        <v>17670</v>
      </c>
      <c r="P26" s="10">
        <v>16840</v>
      </c>
      <c r="Q26" s="10">
        <v>19840</v>
      </c>
      <c r="R26" s="10">
        <v>54350</v>
      </c>
      <c r="S26" s="10">
        <f t="shared" si="0"/>
        <v>139630</v>
      </c>
    </row>
    <row r="27" spans="1:19" s="1" customFormat="1" ht="24.75" customHeight="1">
      <c r="A27" s="21">
        <v>19</v>
      </c>
      <c r="B27" s="11" t="s">
        <v>20</v>
      </c>
      <c r="C27" s="10">
        <v>9404.5</v>
      </c>
      <c r="D27" s="10">
        <v>8904</v>
      </c>
      <c r="E27" s="10">
        <v>9828</v>
      </c>
      <c r="F27" s="10">
        <v>28136.5</v>
      </c>
      <c r="G27" s="10">
        <v>9583</v>
      </c>
      <c r="H27" s="10">
        <v>9366</v>
      </c>
      <c r="I27" s="10">
        <v>9114</v>
      </c>
      <c r="J27" s="10">
        <v>28063</v>
      </c>
      <c r="K27" s="10">
        <v>23160</v>
      </c>
      <c r="L27" s="10">
        <v>26240</v>
      </c>
      <c r="M27" s="10">
        <v>29120</v>
      </c>
      <c r="N27" s="10">
        <v>78520</v>
      </c>
      <c r="O27" s="10">
        <v>27360</v>
      </c>
      <c r="P27" s="10">
        <v>26960</v>
      </c>
      <c r="Q27" s="10">
        <v>31470</v>
      </c>
      <c r="R27" s="10">
        <v>85790</v>
      </c>
      <c r="S27" s="10">
        <f t="shared" si="0"/>
        <v>220509.5</v>
      </c>
    </row>
    <row r="28" spans="1:19" s="1" customFormat="1" ht="24.75" customHeight="1">
      <c r="A28" s="21">
        <v>20</v>
      </c>
      <c r="B28" s="11" t="s">
        <v>25</v>
      </c>
      <c r="C28" s="10">
        <v>14504</v>
      </c>
      <c r="D28" s="10">
        <v>14504</v>
      </c>
      <c r="E28" s="10">
        <v>14308</v>
      </c>
      <c r="F28" s="10">
        <v>43316</v>
      </c>
      <c r="G28" s="10">
        <v>15176</v>
      </c>
      <c r="H28" s="10">
        <v>14140</v>
      </c>
      <c r="I28" s="10">
        <v>14098</v>
      </c>
      <c r="J28" s="10">
        <v>43414</v>
      </c>
      <c r="K28" s="10">
        <v>47320</v>
      </c>
      <c r="L28" s="10">
        <v>48897.5</v>
      </c>
      <c r="M28" s="10">
        <v>50090</v>
      </c>
      <c r="N28" s="10">
        <v>146307.5</v>
      </c>
      <c r="O28" s="10">
        <v>51662.5</v>
      </c>
      <c r="P28" s="10">
        <v>49760</v>
      </c>
      <c r="Q28" s="10">
        <v>58610</v>
      </c>
      <c r="R28" s="10">
        <v>160032.5</v>
      </c>
      <c r="S28" s="10">
        <f t="shared" si="0"/>
        <v>393070</v>
      </c>
    </row>
    <row r="29" spans="1:19" s="1" customFormat="1" ht="24.75" customHeight="1">
      <c r="A29" s="21">
        <v>21</v>
      </c>
      <c r="B29" s="11" t="s">
        <v>5</v>
      </c>
      <c r="C29" s="10">
        <v>9296</v>
      </c>
      <c r="D29" s="10">
        <v>9296</v>
      </c>
      <c r="E29" s="10">
        <v>9156</v>
      </c>
      <c r="F29" s="10">
        <v>27748</v>
      </c>
      <c r="G29" s="10">
        <v>9408</v>
      </c>
      <c r="H29" s="10">
        <v>8914.5</v>
      </c>
      <c r="I29" s="10">
        <v>8974</v>
      </c>
      <c r="J29" s="10">
        <v>27296.5</v>
      </c>
      <c r="K29" s="10">
        <v>25040</v>
      </c>
      <c r="L29" s="10">
        <v>24720</v>
      </c>
      <c r="M29" s="10">
        <v>25760</v>
      </c>
      <c r="N29" s="10">
        <v>75520</v>
      </c>
      <c r="O29" s="10">
        <v>28160</v>
      </c>
      <c r="P29" s="10">
        <v>26535</v>
      </c>
      <c r="Q29" s="10">
        <v>30760</v>
      </c>
      <c r="R29" s="10">
        <v>85455</v>
      </c>
      <c r="S29" s="10">
        <f t="shared" si="0"/>
        <v>216019.5</v>
      </c>
    </row>
    <row r="30" spans="1:19" s="12" customFormat="1" ht="43.5" customHeight="1">
      <c r="A30" s="21">
        <v>22</v>
      </c>
      <c r="B30" s="14" t="s">
        <v>30</v>
      </c>
      <c r="C30" s="10">
        <v>4872</v>
      </c>
      <c r="D30" s="10">
        <v>28658</v>
      </c>
      <c r="E30" s="10">
        <v>30786</v>
      </c>
      <c r="F30" s="10">
        <v>64316</v>
      </c>
      <c r="G30" s="10">
        <v>21770</v>
      </c>
      <c r="H30" s="10">
        <v>22050</v>
      </c>
      <c r="I30" s="10">
        <v>21910</v>
      </c>
      <c r="J30" s="10">
        <v>65730</v>
      </c>
      <c r="K30" s="10">
        <v>50340</v>
      </c>
      <c r="L30" s="10">
        <v>62360</v>
      </c>
      <c r="M30" s="10">
        <v>76650</v>
      </c>
      <c r="N30" s="10">
        <v>189350</v>
      </c>
      <c r="O30" s="10">
        <v>66310</v>
      </c>
      <c r="P30" s="10">
        <v>63730</v>
      </c>
      <c r="Q30" s="10">
        <v>74940</v>
      </c>
      <c r="R30" s="10">
        <v>204980</v>
      </c>
      <c r="S30" s="10">
        <f t="shared" si="0"/>
        <v>524376</v>
      </c>
    </row>
    <row r="31" spans="1:19" s="12" customFormat="1" ht="24.75" customHeight="1">
      <c r="A31" s="21">
        <v>23</v>
      </c>
      <c r="B31" s="11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28995</v>
      </c>
      <c r="L31" s="10">
        <v>34205</v>
      </c>
      <c r="M31" s="10">
        <v>39712.5</v>
      </c>
      <c r="N31" s="10">
        <v>102912.5</v>
      </c>
      <c r="O31" s="10">
        <v>36327.5</v>
      </c>
      <c r="P31" s="10">
        <v>34790</v>
      </c>
      <c r="Q31" s="10">
        <v>41730</v>
      </c>
      <c r="R31" s="10">
        <v>112847.5</v>
      </c>
      <c r="S31" s="10">
        <f t="shared" si="0"/>
        <v>215760</v>
      </c>
    </row>
    <row r="32" spans="1:19" s="12" customFormat="1" ht="24.75" customHeight="1">
      <c r="A32" s="21">
        <v>24</v>
      </c>
      <c r="B32" s="11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14400</v>
      </c>
      <c r="L32" s="10">
        <v>17625</v>
      </c>
      <c r="M32" s="10">
        <v>41717.5</v>
      </c>
      <c r="N32" s="10">
        <v>73742.5</v>
      </c>
      <c r="O32" s="10">
        <v>27767.5</v>
      </c>
      <c r="P32" s="10">
        <v>25757.5</v>
      </c>
      <c r="Q32" s="10">
        <v>30380</v>
      </c>
      <c r="R32" s="10">
        <v>83905</v>
      </c>
      <c r="S32" s="10">
        <f t="shared" si="0"/>
        <v>157647.5</v>
      </c>
    </row>
    <row r="33" spans="1:19" s="12" customFormat="1" ht="24.75" customHeight="1">
      <c r="A33" s="21">
        <v>25</v>
      </c>
      <c r="B33" s="11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9740</v>
      </c>
      <c r="L33" s="10">
        <v>10085.5</v>
      </c>
      <c r="M33" s="10">
        <v>15842.5</v>
      </c>
      <c r="N33" s="10">
        <v>35668</v>
      </c>
      <c r="O33" s="10">
        <v>13122.5</v>
      </c>
      <c r="P33" s="10">
        <v>11787.5</v>
      </c>
      <c r="Q33" s="10">
        <v>15080</v>
      </c>
      <c r="R33" s="10">
        <v>39990</v>
      </c>
      <c r="S33" s="10">
        <f t="shared" si="0"/>
        <v>75658</v>
      </c>
    </row>
    <row r="34" spans="1:19" s="1" customFormat="1" ht="24.75" customHeight="1">
      <c r="A34" s="32" t="s">
        <v>3</v>
      </c>
      <c r="B34" s="32"/>
      <c r="C34" s="10">
        <f aca="true" t="shared" si="1" ref="C34:S34">SUM(C8:C33)</f>
        <v>225466.5</v>
      </c>
      <c r="D34" s="10">
        <f t="shared" si="1"/>
        <v>250516</v>
      </c>
      <c r="E34" s="10">
        <f t="shared" si="1"/>
        <v>256130</v>
      </c>
      <c r="F34" s="10">
        <f t="shared" si="1"/>
        <v>732112.5</v>
      </c>
      <c r="G34" s="10">
        <f t="shared" si="1"/>
        <v>250925.5</v>
      </c>
      <c r="H34" s="10">
        <f t="shared" si="1"/>
        <v>255913</v>
      </c>
      <c r="I34" s="10">
        <f t="shared" si="1"/>
        <v>245385</v>
      </c>
      <c r="J34" s="10">
        <f t="shared" si="1"/>
        <v>752223.5</v>
      </c>
      <c r="K34" s="10">
        <f t="shared" si="1"/>
        <v>676277.5</v>
      </c>
      <c r="L34" s="10">
        <f t="shared" si="1"/>
        <v>720605.5</v>
      </c>
      <c r="M34" s="10">
        <f t="shared" si="1"/>
        <v>782512.5</v>
      </c>
      <c r="N34" s="10">
        <f t="shared" si="1"/>
        <v>2179395.5</v>
      </c>
      <c r="O34" s="10">
        <f t="shared" si="1"/>
        <v>769805</v>
      </c>
      <c r="P34" s="10">
        <f t="shared" si="1"/>
        <v>739375</v>
      </c>
      <c r="Q34" s="10">
        <f t="shared" si="1"/>
        <v>869170</v>
      </c>
      <c r="R34" s="10">
        <f t="shared" si="1"/>
        <v>2378350</v>
      </c>
      <c r="S34" s="10">
        <f t="shared" si="1"/>
        <v>6042081.5</v>
      </c>
    </row>
    <row r="35" spans="1:18" s="1" customFormat="1" ht="18" customHeight="1">
      <c r="A35" s="22" t="s">
        <v>4</v>
      </c>
      <c r="B35" s="3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9" ht="57.75" customHeight="1">
      <c r="A36" s="21" t="s">
        <v>21</v>
      </c>
      <c r="B36" s="11" t="s">
        <v>22</v>
      </c>
      <c r="C36" s="28" t="s">
        <v>38</v>
      </c>
      <c r="D36" s="28" t="s">
        <v>39</v>
      </c>
      <c r="E36" s="28" t="s">
        <v>40</v>
      </c>
      <c r="F36" s="29" t="s">
        <v>29</v>
      </c>
      <c r="G36" s="8" t="s">
        <v>41</v>
      </c>
      <c r="H36" s="8" t="s">
        <v>42</v>
      </c>
      <c r="I36" s="8" t="s">
        <v>43</v>
      </c>
      <c r="J36" s="8" t="s">
        <v>44</v>
      </c>
      <c r="K36" s="8" t="s">
        <v>45</v>
      </c>
      <c r="L36" s="8" t="s">
        <v>46</v>
      </c>
      <c r="M36" s="8" t="s">
        <v>47</v>
      </c>
      <c r="N36" s="8" t="s">
        <v>48</v>
      </c>
      <c r="O36" s="8" t="s">
        <v>49</v>
      </c>
      <c r="P36" s="8" t="s">
        <v>50</v>
      </c>
      <c r="Q36" s="8" t="s">
        <v>51</v>
      </c>
      <c r="R36" s="8" t="s">
        <v>52</v>
      </c>
      <c r="S36" s="8" t="s">
        <v>35</v>
      </c>
    </row>
    <row r="37" spans="1:19" s="1" customFormat="1" ht="37.5" customHeight="1">
      <c r="A37" s="23">
        <v>1</v>
      </c>
      <c r="B37" s="11" t="s">
        <v>1</v>
      </c>
      <c r="C37" s="10">
        <v>26674</v>
      </c>
      <c r="D37" s="10">
        <v>30154</v>
      </c>
      <c r="E37" s="10">
        <v>28917</v>
      </c>
      <c r="F37" s="10">
        <v>85745</v>
      </c>
      <c r="G37" s="10">
        <v>27387</v>
      </c>
      <c r="H37" s="10">
        <v>29835</v>
      </c>
      <c r="I37" s="10">
        <v>28456</v>
      </c>
      <c r="J37" s="10">
        <v>85678</v>
      </c>
      <c r="K37" s="10">
        <v>32240</v>
      </c>
      <c r="L37" s="10">
        <v>42930</v>
      </c>
      <c r="M37" s="10">
        <v>80160</v>
      </c>
      <c r="N37" s="10">
        <v>155330</v>
      </c>
      <c r="O37" s="10">
        <v>79880</v>
      </c>
      <c r="P37" s="10">
        <v>84100</v>
      </c>
      <c r="Q37" s="10">
        <v>60050</v>
      </c>
      <c r="R37" s="10">
        <v>224030</v>
      </c>
      <c r="S37" s="10">
        <f>F37+J37+N37+R37</f>
        <v>550783</v>
      </c>
    </row>
    <row r="38" spans="1:19" s="5" customFormat="1" ht="20.25" customHeight="1">
      <c r="A38" s="31" t="s">
        <v>2</v>
      </c>
      <c r="B38" s="31"/>
      <c r="C38" s="10">
        <f aca="true" t="shared" si="2" ref="C38:S38">SUM(C37)</f>
        <v>26674</v>
      </c>
      <c r="D38" s="10">
        <f t="shared" si="2"/>
        <v>30154</v>
      </c>
      <c r="E38" s="10">
        <f t="shared" si="2"/>
        <v>28917</v>
      </c>
      <c r="F38" s="10">
        <f t="shared" si="2"/>
        <v>85745</v>
      </c>
      <c r="G38" s="10">
        <f t="shared" si="2"/>
        <v>27387</v>
      </c>
      <c r="H38" s="10">
        <f t="shared" si="2"/>
        <v>29835</v>
      </c>
      <c r="I38" s="10">
        <f t="shared" si="2"/>
        <v>28456</v>
      </c>
      <c r="J38" s="10">
        <f t="shared" si="2"/>
        <v>85678</v>
      </c>
      <c r="K38" s="10">
        <f t="shared" si="2"/>
        <v>32240</v>
      </c>
      <c r="L38" s="10">
        <f t="shared" si="2"/>
        <v>42930</v>
      </c>
      <c r="M38" s="10">
        <f t="shared" si="2"/>
        <v>80160</v>
      </c>
      <c r="N38" s="10">
        <f t="shared" si="2"/>
        <v>155330</v>
      </c>
      <c r="O38" s="10">
        <f t="shared" si="2"/>
        <v>79880</v>
      </c>
      <c r="P38" s="10">
        <f t="shared" si="2"/>
        <v>84100</v>
      </c>
      <c r="Q38" s="10">
        <f t="shared" si="2"/>
        <v>60050</v>
      </c>
      <c r="R38" s="26">
        <f t="shared" si="2"/>
        <v>224030</v>
      </c>
      <c r="S38" s="10">
        <f t="shared" si="2"/>
        <v>550783</v>
      </c>
    </row>
    <row r="39" spans="1:18" s="4" customFormat="1" ht="15.75" customHeight="1">
      <c r="A39" s="24"/>
      <c r="B39" s="6"/>
      <c r="D39" s="15"/>
      <c r="E39" s="15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8"/>
      <c r="R39" s="18"/>
    </row>
    <row r="40" spans="1:19" s="5" customFormat="1" ht="21.75" customHeight="1">
      <c r="A40" s="30" t="s">
        <v>10</v>
      </c>
      <c r="B40" s="30"/>
      <c r="C40" s="10">
        <f>C38+C34</f>
        <v>252140.5</v>
      </c>
      <c r="D40" s="10">
        <f>D34+D38</f>
        <v>280670</v>
      </c>
      <c r="E40" s="10">
        <f>E38+E34</f>
        <v>285047</v>
      </c>
      <c r="F40" s="10">
        <f>F38+F34</f>
        <v>817857.5</v>
      </c>
      <c r="G40" s="10">
        <f>G34+G38</f>
        <v>278312.5</v>
      </c>
      <c r="H40" s="10">
        <f aca="true" t="shared" si="3" ref="H40:S40">H38+H34</f>
        <v>285748</v>
      </c>
      <c r="I40" s="10">
        <f t="shared" si="3"/>
        <v>273841</v>
      </c>
      <c r="J40" s="10">
        <f t="shared" si="3"/>
        <v>837901.5</v>
      </c>
      <c r="K40" s="10">
        <f t="shared" si="3"/>
        <v>708517.5</v>
      </c>
      <c r="L40" s="10">
        <f t="shared" si="3"/>
        <v>763535.5</v>
      </c>
      <c r="M40" s="10">
        <f t="shared" si="3"/>
        <v>862672.5</v>
      </c>
      <c r="N40" s="10">
        <f t="shared" si="3"/>
        <v>2334725.5</v>
      </c>
      <c r="O40" s="10">
        <f t="shared" si="3"/>
        <v>849685</v>
      </c>
      <c r="P40" s="10">
        <f t="shared" si="3"/>
        <v>823475</v>
      </c>
      <c r="Q40" s="10">
        <f t="shared" si="3"/>
        <v>929220</v>
      </c>
      <c r="R40" s="10">
        <f t="shared" si="3"/>
        <v>2602380</v>
      </c>
      <c r="S40" s="10">
        <f t="shared" si="3"/>
        <v>6592864.5</v>
      </c>
    </row>
    <row r="41" ht="15.75" customHeight="1">
      <c r="A41" s="20"/>
    </row>
    <row r="42" ht="15.75" customHeight="1">
      <c r="B42" s="7"/>
    </row>
    <row r="43" ht="15.75" customHeight="1">
      <c r="B43" s="7"/>
    </row>
    <row r="44" ht="16.5" customHeight="1">
      <c r="A44" s="20"/>
    </row>
    <row r="46" ht="12.75">
      <c r="A46" s="25"/>
    </row>
    <row r="47" ht="12.75">
      <c r="B47" s="6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2023-12-18T10:18:35Z</cp:lastPrinted>
  <dcterms:created xsi:type="dcterms:W3CDTF">2008-04-01T13:39:35Z</dcterms:created>
  <dcterms:modified xsi:type="dcterms:W3CDTF">2024-01-17T11:34:46Z</dcterms:modified>
  <cp:category/>
  <cp:version/>
  <cp:contentType/>
  <cp:contentStatus/>
</cp:coreProperties>
</file>